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орячее питание новое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180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J196" i="1" l="1"/>
  <c r="L196" i="1"/>
  <c r="H196" i="1"/>
  <c r="G196" i="1"/>
  <c r="F196" i="1"/>
</calcChain>
</file>

<file path=xl/sharedStrings.xml><?xml version="1.0" encoding="utf-8"?>
<sst xmlns="http://schemas.openxmlformats.org/spreadsheetml/2006/main" count="254" uniqueCount="79">
  <si>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</si>
  <si>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</si>
  <si>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</si>
  <si>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</si>
  <si>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</si>
  <si>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</si>
  <si>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</si>
  <si>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</si>
  <si>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</si>
  <si>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</si>
  <si>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</si>
  <si>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</si>
  <si>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</si>
  <si>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</si>
  <si>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</si>
  <si>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</si>
  <si>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</si>
  <si>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</si>
  <si>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</si>
  <si>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</si>
  <si>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</si>
  <si>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</si>
  <si>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</si>
  <si>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</si>
  <si>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</si>
  <si>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</si>
  <si>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</si>
  <si>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</si>
  <si>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</si>
  <si>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</si>
  <si>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</si>
  <si>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</si>
  <si>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</si>
  <si>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</si>
  <si>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</si>
  <si>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</si>
  <si>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</si>
  <si>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</si>
  <si>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</si>
  <si>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</si>
  <si>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МКОУ НОШ с. Быково</t>
  </si>
  <si>
    <t>Каша рисовая молочная вязкая с/м</t>
  </si>
  <si>
    <t>чай с сахаром</t>
  </si>
  <si>
    <t>бутерброд с/м</t>
  </si>
  <si>
    <t>бананы</t>
  </si>
  <si>
    <t>выпечка</t>
  </si>
  <si>
    <t>булочка сдобная</t>
  </si>
  <si>
    <t>прил. 4</t>
  </si>
  <si>
    <t>-</t>
  </si>
  <si>
    <t>картофельное пюре с/м</t>
  </si>
  <si>
    <t>котлеты или биточки рыбные</t>
  </si>
  <si>
    <t>компот из смеси сухофруктов</t>
  </si>
  <si>
    <t>ржаной</t>
  </si>
  <si>
    <t>яблоки</t>
  </si>
  <si>
    <t>прил.4</t>
  </si>
  <si>
    <t>макаронные изделия отварные с тёртым сыром</t>
  </si>
  <si>
    <t>прил 4</t>
  </si>
  <si>
    <t>свежие овощи</t>
  </si>
  <si>
    <t>порционная нарезка огурцов</t>
  </si>
  <si>
    <t>капуста тушеная</t>
  </si>
  <si>
    <t>рулет с луком и яйцом</t>
  </si>
  <si>
    <t>апельсин</t>
  </si>
  <si>
    <t>каша гречневая рассыпчатая</t>
  </si>
  <si>
    <t>кофейный напиток</t>
  </si>
  <si>
    <t>котлета рубленная из птицы</t>
  </si>
  <si>
    <t>плов из птицы</t>
  </si>
  <si>
    <t>бутерброд с маслом</t>
  </si>
  <si>
    <t>хлеб ржаной</t>
  </si>
  <si>
    <t>хлеб черн</t>
  </si>
  <si>
    <t>макаронные изделия отварные</t>
  </si>
  <si>
    <t>котлеты, биточки, шницеля</t>
  </si>
  <si>
    <t>рыба, припущенная</t>
  </si>
  <si>
    <t>голубцы ленивые</t>
  </si>
  <si>
    <t>Принц А.А.</t>
  </si>
  <si>
    <t>запеканка картофельная с овощами</t>
  </si>
  <si>
    <t>молочный соус</t>
  </si>
  <si>
    <t xml:space="preserve">хлеб </t>
  </si>
  <si>
    <t>2,,84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</si>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</sst>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9" sqref="L15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40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73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185</v>
      </c>
      <c r="G6" s="40">
        <v>7</v>
      </c>
      <c r="H6" s="40">
        <v>9</v>
      </c>
      <c r="I6" s="40">
        <v>39.200000000000003</v>
      </c>
      <c r="J6" s="40">
        <v>266</v>
      </c>
      <c r="K6" s="41">
        <v>173</v>
      </c>
      <c r="L6" s="40">
        <v>23.05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0.1</v>
      </c>
      <c r="H8" s="43">
        <v>0.03</v>
      </c>
      <c r="I8" s="43">
        <v>9.9</v>
      </c>
      <c r="J8" s="43">
        <v>35</v>
      </c>
      <c r="K8" s="44">
        <v>268</v>
      </c>
      <c r="L8" s="43" t="s">
        <v>77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2.4</v>
      </c>
      <c r="H9" s="43">
        <v>8.6</v>
      </c>
      <c r="I9" s="43">
        <v>14.6</v>
      </c>
      <c r="J9" s="43">
        <v>146</v>
      </c>
      <c r="K9" s="44" t="s">
        <v>48</v>
      </c>
      <c r="L9" s="43">
        <v>10.79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 t="s">
        <v>47</v>
      </c>
      <c r="L10" s="43">
        <v>15</v>
      </c>
    </row>
    <row r="11" spans="1:12" ht="15" x14ac:dyDescent="0.25">
      <c r="A11" s="23"/>
      <c r="B11" s="15"/>
      <c r="C11" s="11"/>
      <c r="D11" s="6" t="s">
        <v>45</v>
      </c>
      <c r="E11" s="42" t="s">
        <v>46</v>
      </c>
      <c r="F11" s="43">
        <v>50</v>
      </c>
      <c r="G11" s="43">
        <v>3.9</v>
      </c>
      <c r="H11" s="43">
        <v>4.3</v>
      </c>
      <c r="I11" s="43">
        <v>26.3</v>
      </c>
      <c r="J11" s="43">
        <v>50</v>
      </c>
      <c r="K11" s="44">
        <v>260</v>
      </c>
      <c r="L11" s="43">
        <v>17.760000000000002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14.9</v>
      </c>
      <c r="H13" s="19">
        <f t="shared" si="0"/>
        <v>22.43</v>
      </c>
      <c r="I13" s="19">
        <f t="shared" si="0"/>
        <v>111</v>
      </c>
      <c r="J13" s="19">
        <f t="shared" si="0"/>
        <v>593</v>
      </c>
      <c r="K13" s="25"/>
      <c r="L13" s="19">
        <f t="shared" ref="L13" si="1">SUM(L6:L12)</f>
        <v>66.600000000000009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575</v>
      </c>
      <c r="G24" s="32">
        <f t="shared" ref="G24:J24" si="4">G13+G23</f>
        <v>14.9</v>
      </c>
      <c r="H24" s="32">
        <f t="shared" si="4"/>
        <v>22.43</v>
      </c>
      <c r="I24" s="32">
        <f t="shared" si="4"/>
        <v>111</v>
      </c>
      <c r="J24" s="32">
        <f t="shared" si="4"/>
        <v>593</v>
      </c>
      <c r="K24" s="32"/>
      <c r="L24" s="32">
        <f t="shared" ref="L24" si="5">L13+L23</f>
        <v>66.600000000000009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3.7</v>
      </c>
      <c r="H25" s="40">
        <v>6.35</v>
      </c>
      <c r="I25" s="40">
        <v>23.4</v>
      </c>
      <c r="J25" s="40">
        <v>168</v>
      </c>
      <c r="K25" s="41">
        <v>131</v>
      </c>
      <c r="L25" s="40">
        <v>11.28</v>
      </c>
    </row>
    <row r="26" spans="1:12" ht="15" x14ac:dyDescent="0.25">
      <c r="A26" s="14"/>
      <c r="B26" s="15"/>
      <c r="C26" s="11"/>
      <c r="D26" s="6"/>
      <c r="E26" s="42" t="s">
        <v>50</v>
      </c>
      <c r="F26" s="43">
        <v>90</v>
      </c>
      <c r="G26" s="43">
        <v>14.5</v>
      </c>
      <c r="H26" s="43">
        <v>15.9</v>
      </c>
      <c r="I26" s="43">
        <v>11.6</v>
      </c>
      <c r="J26" s="43">
        <v>250</v>
      </c>
      <c r="K26" s="44">
        <v>83</v>
      </c>
      <c r="L26" s="43">
        <v>55.68</v>
      </c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1</v>
      </c>
      <c r="H27" s="43">
        <v>0.05</v>
      </c>
      <c r="I27" s="43">
        <v>27.5</v>
      </c>
      <c r="J27" s="43">
        <v>110</v>
      </c>
      <c r="K27" s="44">
        <v>278</v>
      </c>
      <c r="L27" s="43">
        <v>3.68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50</v>
      </c>
      <c r="G28" s="43">
        <v>4</v>
      </c>
      <c r="H28" s="43">
        <v>0</v>
      </c>
      <c r="I28" s="43">
        <v>30</v>
      </c>
      <c r="J28" s="43">
        <v>69.5</v>
      </c>
      <c r="K28" s="44" t="s">
        <v>48</v>
      </c>
      <c r="L28" s="43">
        <v>3.9</v>
      </c>
    </row>
    <row r="29" spans="1:12" ht="15" x14ac:dyDescent="0.25">
      <c r="A29" s="14"/>
      <c r="B29" s="15"/>
      <c r="C29" s="11"/>
      <c r="D29" s="7" t="s">
        <v>24</v>
      </c>
      <c r="E29" s="42" t="s">
        <v>53</v>
      </c>
      <c r="F29" s="43">
        <v>100</v>
      </c>
      <c r="G29" s="43">
        <v>0.04</v>
      </c>
      <c r="H29" s="43">
        <v>0.4</v>
      </c>
      <c r="I29" s="43">
        <v>9.8000000000000007</v>
      </c>
      <c r="J29" s="43">
        <v>47</v>
      </c>
      <c r="K29" s="44" t="s">
        <v>54</v>
      </c>
      <c r="L29" s="43">
        <v>12.7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23.24</v>
      </c>
      <c r="H32" s="19">
        <f t="shared" ref="H32" si="7">SUM(H25:H31)</f>
        <v>22.7</v>
      </c>
      <c r="I32" s="19">
        <f t="shared" ref="I32" si="8">SUM(I25:I31)</f>
        <v>102.3</v>
      </c>
      <c r="J32" s="19">
        <f t="shared" ref="J32:L32" si="9">SUM(J25:J31)</f>
        <v>644.5</v>
      </c>
      <c r="K32" s="25"/>
      <c r="L32" s="19">
        <f t="shared" si="9"/>
        <v>87.240000000000009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590</v>
      </c>
      <c r="G43" s="32">
        <f t="shared" ref="G43" si="14">G32+G42</f>
        <v>23.24</v>
      </c>
      <c r="H43" s="32">
        <f t="shared" ref="H43" si="15">H32+H42</f>
        <v>22.7</v>
      </c>
      <c r="I43" s="32">
        <f t="shared" ref="I43" si="16">I32+I42</f>
        <v>102.3</v>
      </c>
      <c r="J43" s="32">
        <f t="shared" ref="J43:L43" si="17">J32+J42</f>
        <v>644.5</v>
      </c>
      <c r="K43" s="32"/>
      <c r="L43" s="32">
        <f t="shared" si="17"/>
        <v>87.240000000000009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180</v>
      </c>
      <c r="G44" s="40">
        <v>5.3</v>
      </c>
      <c r="H44" s="40">
        <v>3.8</v>
      </c>
      <c r="I44" s="40">
        <v>32.4</v>
      </c>
      <c r="J44" s="40">
        <v>188</v>
      </c>
      <c r="K44" s="41">
        <v>204</v>
      </c>
      <c r="L44" s="40">
        <v>31.38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78</v>
      </c>
      <c r="F46" s="43">
        <v>200</v>
      </c>
      <c r="G46" s="43">
        <v>0</v>
      </c>
      <c r="H46" s="43">
        <v>0</v>
      </c>
      <c r="I46" s="43">
        <v>20</v>
      </c>
      <c r="J46" s="43">
        <v>76</v>
      </c>
      <c r="K46" s="44">
        <v>291</v>
      </c>
      <c r="L46" s="43">
        <v>2.52</v>
      </c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50</v>
      </c>
      <c r="G47" s="43">
        <v>4</v>
      </c>
      <c r="H47" s="43">
        <v>0</v>
      </c>
      <c r="I47" s="43">
        <v>30</v>
      </c>
      <c r="J47" s="43">
        <v>69.5</v>
      </c>
      <c r="K47" s="44" t="s">
        <v>48</v>
      </c>
      <c r="L47" s="43">
        <v>3.9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57</v>
      </c>
      <c r="E49" s="42" t="s">
        <v>58</v>
      </c>
      <c r="F49" s="43">
        <v>100</v>
      </c>
      <c r="G49" s="43">
        <v>0.7</v>
      </c>
      <c r="H49" s="43">
        <v>0.1</v>
      </c>
      <c r="I49" s="43">
        <v>1.9</v>
      </c>
      <c r="J49" s="43">
        <v>11</v>
      </c>
      <c r="K49" s="44" t="s">
        <v>56</v>
      </c>
      <c r="L49" s="43">
        <v>12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10</v>
      </c>
      <c r="H51" s="19">
        <f t="shared" ref="H51" si="19">SUM(H44:H50)</f>
        <v>3.9</v>
      </c>
      <c r="I51" s="19">
        <f t="shared" ref="I51" si="20">SUM(I44:I50)</f>
        <v>84.300000000000011</v>
      </c>
      <c r="J51" s="19">
        <f t="shared" ref="J51:L51" si="21">SUM(J44:J50)</f>
        <v>344.5</v>
      </c>
      <c r="K51" s="25"/>
      <c r="L51" s="19">
        <f t="shared" si="21"/>
        <v>49.8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530</v>
      </c>
      <c r="G62" s="32">
        <f t="shared" ref="G62" si="26">G51+G61</f>
        <v>10</v>
      </c>
      <c r="H62" s="32">
        <f t="shared" ref="H62" si="27">H51+H61</f>
        <v>3.9</v>
      </c>
      <c r="I62" s="32">
        <f t="shared" ref="I62" si="28">I51+I61</f>
        <v>84.300000000000011</v>
      </c>
      <c r="J62" s="32">
        <f t="shared" ref="J62:L62" si="29">J51+J61</f>
        <v>344.5</v>
      </c>
      <c r="K62" s="32"/>
      <c r="L62" s="32">
        <f t="shared" si="29"/>
        <v>49.8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180</v>
      </c>
      <c r="G63" s="40">
        <v>3.9</v>
      </c>
      <c r="H63" s="40">
        <v>5.9</v>
      </c>
      <c r="I63" s="40">
        <v>17</v>
      </c>
      <c r="J63" s="40">
        <v>136</v>
      </c>
      <c r="K63" s="41">
        <v>134</v>
      </c>
      <c r="L63" s="40">
        <v>9.35</v>
      </c>
    </row>
    <row r="64" spans="1:12" ht="15" x14ac:dyDescent="0.25">
      <c r="A64" s="23"/>
      <c r="B64" s="15"/>
      <c r="C64" s="11"/>
      <c r="D64" s="6"/>
      <c r="E64" s="42" t="s">
        <v>60</v>
      </c>
      <c r="F64" s="43">
        <v>90</v>
      </c>
      <c r="G64" s="43">
        <v>10.199999999999999</v>
      </c>
      <c r="H64" s="43">
        <v>7.2</v>
      </c>
      <c r="I64" s="43">
        <v>7</v>
      </c>
      <c r="J64" s="43">
        <v>134</v>
      </c>
      <c r="K64" s="44">
        <v>113</v>
      </c>
      <c r="L64" s="43">
        <v>51.79</v>
      </c>
    </row>
    <row r="65" spans="1:12" ht="15" x14ac:dyDescent="0.25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1</v>
      </c>
      <c r="H65" s="43">
        <v>0.05</v>
      </c>
      <c r="I65" s="43">
        <v>27.5</v>
      </c>
      <c r="J65" s="43">
        <v>110</v>
      </c>
      <c r="K65" s="44">
        <v>278</v>
      </c>
      <c r="L65" s="43">
        <v>3.68</v>
      </c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50</v>
      </c>
      <c r="G66" s="43">
        <v>4</v>
      </c>
      <c r="H66" s="43">
        <v>0</v>
      </c>
      <c r="I66" s="43">
        <v>30</v>
      </c>
      <c r="J66" s="43">
        <v>69.5</v>
      </c>
      <c r="K66" s="44" t="s">
        <v>48</v>
      </c>
      <c r="L66" s="43">
        <v>3.9</v>
      </c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>
        <v>100</v>
      </c>
      <c r="G67" s="43">
        <v>0.9</v>
      </c>
      <c r="H67" s="43">
        <v>0.2</v>
      </c>
      <c r="I67" s="43">
        <v>8.1</v>
      </c>
      <c r="J67" s="43">
        <v>43</v>
      </c>
      <c r="K67" s="44" t="s">
        <v>47</v>
      </c>
      <c r="L67" s="43">
        <v>16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20</v>
      </c>
      <c r="H70" s="19">
        <f t="shared" ref="H70" si="31">SUM(H63:H69)</f>
        <v>13.350000000000001</v>
      </c>
      <c r="I70" s="19">
        <f t="shared" ref="I70" si="32">SUM(I63:I69)</f>
        <v>89.6</v>
      </c>
      <c r="J70" s="19">
        <f t="shared" ref="J70:L70" si="33">SUM(J63:J69)</f>
        <v>492.5</v>
      </c>
      <c r="K70" s="25"/>
      <c r="L70" s="19">
        <f t="shared" si="33"/>
        <v>84.720000000000013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620</v>
      </c>
      <c r="G81" s="32">
        <f t="shared" ref="G81" si="38">G70+G80</f>
        <v>20</v>
      </c>
      <c r="H81" s="32">
        <f t="shared" ref="H81" si="39">H70+H80</f>
        <v>13.350000000000001</v>
      </c>
      <c r="I81" s="32">
        <f t="shared" ref="I81" si="40">I70+I80</f>
        <v>89.6</v>
      </c>
      <c r="J81" s="32">
        <f t="shared" ref="J81:L81" si="41">J70+J80</f>
        <v>492.5</v>
      </c>
      <c r="K81" s="32"/>
      <c r="L81" s="32">
        <f t="shared" si="41"/>
        <v>84.720000000000013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150</v>
      </c>
      <c r="G82" s="40">
        <v>8.4</v>
      </c>
      <c r="H82" s="40">
        <v>5.3</v>
      </c>
      <c r="I82" s="40">
        <v>37</v>
      </c>
      <c r="J82" s="40">
        <v>268</v>
      </c>
      <c r="K82" s="41">
        <v>165</v>
      </c>
      <c r="L82" s="40">
        <v>7.93</v>
      </c>
    </row>
    <row r="83" spans="1:12" ht="15" x14ac:dyDescent="0.25">
      <c r="A83" s="23"/>
      <c r="B83" s="15"/>
      <c r="C83" s="11"/>
      <c r="D83" s="6"/>
      <c r="E83" s="42" t="s">
        <v>64</v>
      </c>
      <c r="F83" s="43">
        <v>90</v>
      </c>
      <c r="G83" s="43">
        <v>12.5</v>
      </c>
      <c r="H83" s="43">
        <v>17.7</v>
      </c>
      <c r="I83" s="43">
        <v>12.7</v>
      </c>
      <c r="J83" s="43">
        <v>262</v>
      </c>
      <c r="K83" s="44">
        <v>125</v>
      </c>
      <c r="L83" s="43">
        <v>66.37</v>
      </c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2.9</v>
      </c>
      <c r="H84" s="43">
        <v>2.8</v>
      </c>
      <c r="I84" s="43">
        <v>14.9</v>
      </c>
      <c r="J84" s="43">
        <v>94</v>
      </c>
      <c r="K84" s="44">
        <v>272</v>
      </c>
      <c r="L84" s="43">
        <v>10.52</v>
      </c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50</v>
      </c>
      <c r="G85" s="43">
        <v>4</v>
      </c>
      <c r="H85" s="43">
        <v>0</v>
      </c>
      <c r="I85" s="43">
        <v>30</v>
      </c>
      <c r="J85" s="43">
        <v>69.5</v>
      </c>
      <c r="K85" s="44" t="s">
        <v>48</v>
      </c>
      <c r="L85" s="43">
        <v>3.9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490</v>
      </c>
      <c r="G89" s="19">
        <f t="shared" ref="G89" si="42">SUM(G82:G88)</f>
        <v>27.799999999999997</v>
      </c>
      <c r="H89" s="19">
        <f t="shared" ref="H89" si="43">SUM(H82:H88)</f>
        <v>25.8</v>
      </c>
      <c r="I89" s="19">
        <f t="shared" ref="I89" si="44">SUM(I82:I88)</f>
        <v>94.600000000000009</v>
      </c>
      <c r="J89" s="19">
        <f t="shared" ref="J89:L89" si="45">SUM(J82:J88)</f>
        <v>693.5</v>
      </c>
      <c r="K89" s="25"/>
      <c r="L89" s="19">
        <f t="shared" si="45"/>
        <v>88.720000000000013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490</v>
      </c>
      <c r="G100" s="32">
        <f t="shared" ref="G100" si="50">G89+G99</f>
        <v>27.799999999999997</v>
      </c>
      <c r="H100" s="32">
        <f t="shared" ref="H100" si="51">H89+H99</f>
        <v>25.8</v>
      </c>
      <c r="I100" s="32">
        <f t="shared" ref="I100" si="52">I89+I99</f>
        <v>94.600000000000009</v>
      </c>
      <c r="J100" s="32">
        <f t="shared" ref="J100:L100" si="53">J89+J99</f>
        <v>693.5</v>
      </c>
      <c r="K100" s="32"/>
      <c r="L100" s="32">
        <f t="shared" si="53"/>
        <v>88.720000000000013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250</v>
      </c>
      <c r="G101" s="40">
        <v>24.5</v>
      </c>
      <c r="H101" s="40">
        <v>27</v>
      </c>
      <c r="I101" s="40">
        <v>44.2</v>
      </c>
      <c r="J101" s="40">
        <v>522</v>
      </c>
      <c r="K101" s="41">
        <v>122</v>
      </c>
      <c r="L101" s="40">
        <v>74.489999999999995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0.1</v>
      </c>
      <c r="H103" s="43">
        <v>0.03</v>
      </c>
      <c r="I103" s="43">
        <v>9.9</v>
      </c>
      <c r="J103" s="43">
        <v>35</v>
      </c>
      <c r="K103" s="44">
        <v>268</v>
      </c>
      <c r="L103" s="43">
        <v>2.84</v>
      </c>
    </row>
    <row r="104" spans="1:12" ht="15" x14ac:dyDescent="0.25">
      <c r="A104" s="23"/>
      <c r="B104" s="15"/>
      <c r="C104" s="11"/>
      <c r="D104" s="7" t="s">
        <v>23</v>
      </c>
      <c r="E104" s="42" t="s">
        <v>66</v>
      </c>
      <c r="F104" s="43">
        <v>40</v>
      </c>
      <c r="G104" s="43">
        <v>2.4</v>
      </c>
      <c r="H104" s="43">
        <v>8.6</v>
      </c>
      <c r="I104" s="43">
        <v>14.6</v>
      </c>
      <c r="J104" s="43">
        <v>146</v>
      </c>
      <c r="K104" s="44">
        <v>1</v>
      </c>
      <c r="L104" s="43">
        <v>10.79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68</v>
      </c>
      <c r="E106" s="42" t="s">
        <v>67</v>
      </c>
      <c r="F106" s="43">
        <v>50</v>
      </c>
      <c r="G106" s="43">
        <v>4</v>
      </c>
      <c r="H106" s="43">
        <v>0</v>
      </c>
      <c r="I106" s="43">
        <v>30</v>
      </c>
      <c r="J106" s="43">
        <v>69.5</v>
      </c>
      <c r="K106" s="44" t="s">
        <v>48</v>
      </c>
      <c r="L106" s="43">
        <v>3.9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31</v>
      </c>
      <c r="H108" s="19">
        <f t="shared" si="54"/>
        <v>35.630000000000003</v>
      </c>
      <c r="I108" s="19">
        <f t="shared" si="54"/>
        <v>98.7</v>
      </c>
      <c r="J108" s="19">
        <f t="shared" si="54"/>
        <v>772.5</v>
      </c>
      <c r="K108" s="25"/>
      <c r="L108" s="19">
        <f t="shared" ref="L108" si="55">SUM(L101:L107)</f>
        <v>92.02000000000001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540</v>
      </c>
      <c r="G119" s="32">
        <f t="shared" ref="G119" si="58">G108+G118</f>
        <v>31</v>
      </c>
      <c r="H119" s="32">
        <f t="shared" ref="H119" si="59">H108+H118</f>
        <v>35.630000000000003</v>
      </c>
      <c r="I119" s="32">
        <f t="shared" ref="I119" si="60">I108+I118</f>
        <v>98.7</v>
      </c>
      <c r="J119" s="32">
        <f t="shared" ref="J119:L119" si="61">J108+J118</f>
        <v>772.5</v>
      </c>
      <c r="K119" s="32"/>
      <c r="L119" s="32">
        <f t="shared" si="61"/>
        <v>92.02000000000001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150</v>
      </c>
      <c r="G120" s="40">
        <v>5.5</v>
      </c>
      <c r="H120" s="40">
        <v>4.2</v>
      </c>
      <c r="I120" s="40">
        <v>33.299999999999997</v>
      </c>
      <c r="J120" s="40">
        <v>195.8</v>
      </c>
      <c r="K120" s="41">
        <v>165</v>
      </c>
      <c r="L120" s="40">
        <v>8.56</v>
      </c>
    </row>
    <row r="121" spans="1:12" ht="15" x14ac:dyDescent="0.25">
      <c r="A121" s="14"/>
      <c r="B121" s="15"/>
      <c r="C121" s="11"/>
      <c r="D121" s="6"/>
      <c r="E121" s="42" t="s">
        <v>71</v>
      </c>
      <c r="F121" s="43">
        <v>90</v>
      </c>
      <c r="G121" s="43">
        <v>15.1</v>
      </c>
      <c r="H121" s="43">
        <v>12.1</v>
      </c>
      <c r="I121" s="43">
        <v>12.1</v>
      </c>
      <c r="J121" s="43">
        <v>225</v>
      </c>
      <c r="K121" s="44">
        <v>77</v>
      </c>
      <c r="L121" s="43">
        <v>59.96</v>
      </c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0.1</v>
      </c>
      <c r="H122" s="43">
        <v>0.03</v>
      </c>
      <c r="I122" s="43">
        <v>9.9</v>
      </c>
      <c r="J122" s="43">
        <v>35</v>
      </c>
      <c r="K122" s="44">
        <v>268</v>
      </c>
      <c r="L122" s="43">
        <v>2.84</v>
      </c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50</v>
      </c>
      <c r="G123" s="43">
        <v>4</v>
      </c>
      <c r="H123" s="43">
        <v>0</v>
      </c>
      <c r="I123" s="43">
        <v>30</v>
      </c>
      <c r="J123" s="43">
        <v>69.5</v>
      </c>
      <c r="K123" s="44" t="s">
        <v>48</v>
      </c>
      <c r="L123" s="43">
        <v>3.9</v>
      </c>
    </row>
    <row r="124" spans="1:12" ht="15" x14ac:dyDescent="0.25">
      <c r="A124" s="14"/>
      <c r="B124" s="15"/>
      <c r="C124" s="11"/>
      <c r="D124" s="7" t="s">
        <v>24</v>
      </c>
      <c r="E124" s="42" t="s">
        <v>53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48</v>
      </c>
      <c r="K124" s="44" t="s">
        <v>56</v>
      </c>
      <c r="L124" s="43">
        <v>12.7</v>
      </c>
    </row>
    <row r="125" spans="1:12" ht="15" x14ac:dyDescent="0.25">
      <c r="A125" s="14"/>
      <c r="B125" s="15"/>
      <c r="C125" s="11"/>
      <c r="D125" s="6" t="s">
        <v>45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25.1</v>
      </c>
      <c r="H127" s="19">
        <f t="shared" si="62"/>
        <v>16.73</v>
      </c>
      <c r="I127" s="19">
        <f t="shared" si="62"/>
        <v>95.1</v>
      </c>
      <c r="J127" s="19">
        <f t="shared" si="62"/>
        <v>573.29999999999995</v>
      </c>
      <c r="K127" s="25"/>
      <c r="L127" s="19">
        <f t="shared" ref="L127" si="63">SUM(L120:L126)</f>
        <v>87.960000000000008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590</v>
      </c>
      <c r="G138" s="32">
        <f t="shared" ref="G138" si="66">G127+G137</f>
        <v>25.1</v>
      </c>
      <c r="H138" s="32">
        <f t="shared" ref="H138" si="67">H127+H137</f>
        <v>16.73</v>
      </c>
      <c r="I138" s="32">
        <f t="shared" ref="I138" si="68">I127+I137</f>
        <v>95.1</v>
      </c>
      <c r="J138" s="32">
        <f t="shared" ref="J138:L138" si="69">J127+J137</f>
        <v>573.29999999999995</v>
      </c>
      <c r="K138" s="32"/>
      <c r="L138" s="32">
        <f t="shared" si="69"/>
        <v>87.960000000000008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180</v>
      </c>
      <c r="G139" s="40">
        <v>7.4</v>
      </c>
      <c r="H139" s="40">
        <v>13.1</v>
      </c>
      <c r="I139" s="40">
        <v>24.3</v>
      </c>
      <c r="J139" s="40">
        <v>245</v>
      </c>
      <c r="K139" s="41">
        <v>157</v>
      </c>
      <c r="L139" s="40">
        <v>31.94</v>
      </c>
    </row>
    <row r="140" spans="1:12" ht="15" x14ac:dyDescent="0.25">
      <c r="A140" s="23"/>
      <c r="B140" s="15"/>
      <c r="C140" s="11"/>
      <c r="D140" s="6"/>
      <c r="E140" s="42" t="s">
        <v>75</v>
      </c>
      <c r="F140" s="43">
        <v>40</v>
      </c>
      <c r="G140" s="43">
        <v>1</v>
      </c>
      <c r="H140" s="43">
        <v>2.6</v>
      </c>
      <c r="I140" s="43">
        <v>3.1</v>
      </c>
      <c r="J140" s="43">
        <v>40</v>
      </c>
      <c r="K140" s="44">
        <v>226</v>
      </c>
      <c r="L140" s="43">
        <v>4.68</v>
      </c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0.1</v>
      </c>
      <c r="H141" s="43">
        <v>0.03</v>
      </c>
      <c r="I141" s="43">
        <v>9.9</v>
      </c>
      <c r="J141" s="43">
        <v>35</v>
      </c>
      <c r="K141" s="44">
        <v>268</v>
      </c>
      <c r="L141" s="43">
        <v>2.84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50</v>
      </c>
      <c r="G142" s="43">
        <v>4</v>
      </c>
      <c r="H142" s="43">
        <v>0</v>
      </c>
      <c r="I142" s="43">
        <v>30</v>
      </c>
      <c r="J142" s="43">
        <v>142</v>
      </c>
      <c r="K142" s="44" t="s">
        <v>48</v>
      </c>
      <c r="L142" s="43">
        <v>3.9</v>
      </c>
    </row>
    <row r="143" spans="1:12" ht="15" x14ac:dyDescent="0.25">
      <c r="A143" s="23"/>
      <c r="B143" s="15"/>
      <c r="C143" s="11"/>
      <c r="D143" s="7" t="s">
        <v>24</v>
      </c>
      <c r="E143" s="42" t="s">
        <v>53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 t="s">
        <v>56</v>
      </c>
      <c r="L143" s="43">
        <v>12.7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12.9</v>
      </c>
      <c r="H146" s="19">
        <f t="shared" si="70"/>
        <v>16.13</v>
      </c>
      <c r="I146" s="19">
        <f t="shared" si="70"/>
        <v>77.100000000000009</v>
      </c>
      <c r="J146" s="19">
        <f t="shared" si="70"/>
        <v>509</v>
      </c>
      <c r="K146" s="25"/>
      <c r="L146" s="19">
        <f t="shared" ref="L146" si="71">SUM(L139:L145)</f>
        <v>56.06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570</v>
      </c>
      <c r="G157" s="32">
        <f t="shared" ref="G157" si="74">G146+G156</f>
        <v>12.9</v>
      </c>
      <c r="H157" s="32">
        <f t="shared" ref="H157" si="75">H146+H156</f>
        <v>16.13</v>
      </c>
      <c r="I157" s="32">
        <f t="shared" ref="I157" si="76">I146+I156</f>
        <v>77.100000000000009</v>
      </c>
      <c r="J157" s="32">
        <f t="shared" ref="J157:L157" si="77">J146+J156</f>
        <v>509</v>
      </c>
      <c r="K157" s="32"/>
      <c r="L157" s="32">
        <f t="shared" si="77"/>
        <v>56.06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180</v>
      </c>
      <c r="G158" s="40">
        <v>15.4</v>
      </c>
      <c r="H158" s="40">
        <v>12.7</v>
      </c>
      <c r="I158" s="40">
        <v>14.9</v>
      </c>
      <c r="J158" s="40">
        <v>235</v>
      </c>
      <c r="K158" s="41">
        <v>116</v>
      </c>
      <c r="L158" s="40">
        <v>75.11</v>
      </c>
    </row>
    <row r="159" spans="1:12" ht="15" x14ac:dyDescent="0.25">
      <c r="A159" s="23"/>
      <c r="B159" s="15"/>
      <c r="C159" s="11"/>
      <c r="D159" s="6"/>
      <c r="E159" s="42" t="s">
        <v>75</v>
      </c>
      <c r="F159" s="43">
        <v>40</v>
      </c>
      <c r="G159" s="43">
        <v>1</v>
      </c>
      <c r="H159" s="43">
        <v>2.6</v>
      </c>
      <c r="I159" s="43">
        <v>3.1</v>
      </c>
      <c r="J159" s="43">
        <v>40</v>
      </c>
      <c r="K159" s="44">
        <v>226</v>
      </c>
      <c r="L159" s="43">
        <v>4.53</v>
      </c>
    </row>
    <row r="160" spans="1:12" ht="15" x14ac:dyDescent="0.25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1</v>
      </c>
      <c r="H160" s="43">
        <v>0.05</v>
      </c>
      <c r="I160" s="43">
        <v>27.5</v>
      </c>
      <c r="J160" s="43">
        <v>110</v>
      </c>
      <c r="K160" s="44">
        <v>278</v>
      </c>
      <c r="L160" s="43">
        <v>3.68</v>
      </c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50</v>
      </c>
      <c r="G161" s="43">
        <v>4</v>
      </c>
      <c r="H161" s="43">
        <v>0</v>
      </c>
      <c r="I161" s="43">
        <v>30</v>
      </c>
      <c r="J161" s="43">
        <v>69.5</v>
      </c>
      <c r="K161" s="44" t="s">
        <v>48</v>
      </c>
      <c r="L161" s="43">
        <v>3.9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45</v>
      </c>
      <c r="E163" s="42" t="s">
        <v>46</v>
      </c>
      <c r="F163" s="43">
        <v>50</v>
      </c>
      <c r="G163" s="43">
        <v>3.9</v>
      </c>
      <c r="H163" s="43">
        <v>4.3</v>
      </c>
      <c r="I163" s="43">
        <v>26.3</v>
      </c>
      <c r="J163" s="43">
        <v>50</v>
      </c>
      <c r="K163" s="44">
        <v>260</v>
      </c>
      <c r="L163" s="43">
        <v>17.760000000000002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25.299999999999997</v>
      </c>
      <c r="H165" s="19">
        <f t="shared" si="78"/>
        <v>19.649999999999999</v>
      </c>
      <c r="I165" s="19">
        <f t="shared" si="78"/>
        <v>101.8</v>
      </c>
      <c r="J165" s="19">
        <f t="shared" si="78"/>
        <v>504.5</v>
      </c>
      <c r="K165" s="25"/>
      <c r="L165" s="19">
        <f t="shared" ref="L165" si="79">SUM(L158:L164)</f>
        <v>104.98000000000002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520</v>
      </c>
      <c r="G176" s="32">
        <f t="shared" ref="G176" si="82">G165+G175</f>
        <v>25.299999999999997</v>
      </c>
      <c r="H176" s="32">
        <f t="shared" ref="H176" si="83">H165+H175</f>
        <v>19.649999999999999</v>
      </c>
      <c r="I176" s="32">
        <f t="shared" ref="I176" si="84">I165+I175</f>
        <v>101.8</v>
      </c>
      <c r="J176" s="32">
        <f t="shared" ref="J176:L176" si="85">J165+J175</f>
        <v>504.5</v>
      </c>
      <c r="K176" s="32"/>
      <c r="L176" s="32">
        <f t="shared" si="85"/>
        <v>104.98000000000002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150</v>
      </c>
      <c r="G177" s="40">
        <v>5.5</v>
      </c>
      <c r="H177" s="40">
        <v>4.2</v>
      </c>
      <c r="I177" s="40">
        <v>33.299999999999997</v>
      </c>
      <c r="J177" s="40">
        <v>195.8</v>
      </c>
      <c r="K177" s="41">
        <v>202</v>
      </c>
      <c r="L177" s="40">
        <v>6.84</v>
      </c>
    </row>
    <row r="178" spans="1:12" ht="15" x14ac:dyDescent="0.25">
      <c r="A178" s="23"/>
      <c r="B178" s="15"/>
      <c r="C178" s="11"/>
      <c r="D178" s="6"/>
      <c r="E178" s="42" t="s">
        <v>70</v>
      </c>
      <c r="F178" s="43">
        <v>90</v>
      </c>
      <c r="G178" s="43">
        <v>15.1</v>
      </c>
      <c r="H178" s="43">
        <v>12.1</v>
      </c>
      <c r="I178" s="43">
        <v>12.1</v>
      </c>
      <c r="J178" s="43">
        <v>225</v>
      </c>
      <c r="K178" s="44">
        <v>99</v>
      </c>
      <c r="L178" s="43">
        <v>55.68</v>
      </c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0.1</v>
      </c>
      <c r="H179" s="43">
        <v>0.03</v>
      </c>
      <c r="I179" s="43">
        <v>9.9</v>
      </c>
      <c r="J179" s="43">
        <v>35</v>
      </c>
      <c r="K179" s="44">
        <v>268</v>
      </c>
      <c r="L179" s="43">
        <v>4.68</v>
      </c>
    </row>
    <row r="180" spans="1:12" ht="15" x14ac:dyDescent="0.25">
      <c r="A180" s="23"/>
      <c r="B180" s="15"/>
      <c r="C180" s="11"/>
      <c r="D180" s="7" t="s">
        <v>23</v>
      </c>
      <c r="E180" s="42" t="s">
        <v>76</v>
      </c>
      <c r="F180" s="43">
        <v>60</v>
      </c>
      <c r="G180" s="43">
        <v>4</v>
      </c>
      <c r="H180" s="43">
        <v>0</v>
      </c>
      <c r="I180" s="43">
        <v>30</v>
      </c>
      <c r="J180" s="43">
        <v>69.5</v>
      </c>
      <c r="K180" s="44">
        <f>-E18</f>
        <v>0</v>
      </c>
      <c r="L180" s="43">
        <v>3.9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24.700000000000003</v>
      </c>
      <c r="H184" s="19">
        <f t="shared" si="86"/>
        <v>16.330000000000002</v>
      </c>
      <c r="I184" s="19">
        <f t="shared" si="86"/>
        <v>85.3</v>
      </c>
      <c r="J184" s="19">
        <f t="shared" si="86"/>
        <v>525.29999999999995</v>
      </c>
      <c r="K184" s="25"/>
      <c r="L184" s="19">
        <f t="shared" ref="L184" si="87">SUM(L177:L183)</f>
        <v>71.099999999999994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24.700000000000003</v>
      </c>
      <c r="H195" s="32">
        <f t="shared" ref="H195" si="91">H184+H194</f>
        <v>16.330000000000002</v>
      </c>
      <c r="I195" s="32">
        <f t="shared" ref="I195" si="92">I184+I194</f>
        <v>85.3</v>
      </c>
      <c r="J195" s="32">
        <f t="shared" ref="J195:L195" si="93">J184+J194</f>
        <v>525.29999999999995</v>
      </c>
      <c r="K195" s="32"/>
      <c r="L195" s="32">
        <f t="shared" si="93"/>
        <v>71.099999999999994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21.494</v>
      </c>
      <c r="H196" s="34">
        <f t="shared" si="94"/>
        <v>19.265000000000001</v>
      </c>
      <c r="I196" s="34">
        <f t="shared" si="94"/>
        <v>93.98</v>
      </c>
      <c r="J196" s="34">
        <f t="shared" si="94"/>
        <v>565.26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78.920000000000016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2024-10-14T18:06:54Z</dcterms:modified>
</cp:coreProperties>
</file>